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Regen 2010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<sst xmlns="http://schemas.openxmlformats.org/spreadsheetml/2006/main" count="68" uniqueCount="60">
  <si>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Jän.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</si>
  <si>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</si>
  <si>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</si>
  <si>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</si>
  <si>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</si>
  <si>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</si>
  <si>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</si>
  <si>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</si>
  <si>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</si>
  <si>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</si>
  <si>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</si>
  <si>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</si>
  <si>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</si>
  <si>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</si>
  <si>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</si>
  <si>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</si>
  <si>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</si>
  <si>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</si>
  <si>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</si>
  <si>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</si>
  <si>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</si>
  <si>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</si>
  <si>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</si>
  <si>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</si>
  <si>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</si>
  <si>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</si>
  <si>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</si>
  <si>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</si>
  <si>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</si>
  <si>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</si>
  <si>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</si>
  <si>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</si>
  <si>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</si>
  <si>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</si>
  <si>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</si>
  <si>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</si>
  <si>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</si>
  <si>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</si>
  <si>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</si>
  <si>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</si>
  <si>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</si>
  <si>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</si>
  <si>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</si>
  <si>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Monatsdurchschnitte 1953 - 1987 (35 Jahre)</t>
  </si>
  <si>
    <t>Jahressumme 1953 - 1987:</t>
  </si>
  <si>
    <t>Jahressumme aktuell:</t>
  </si>
  <si>
    <t>Abweichung zum Schnitt 1953 - 1987:</t>
  </si>
  <si>
    <t>Regentage (inklusive Tau):</t>
  </si>
  <si>
    <t>Der Regenmesser ist nicht beheizt; bei Schnee und Eisregen sind die Werte eventuell nicht korrekt!</t>
  </si>
  <si>
    <t>- händische Ablesungen von einem geeichten Regenmesser (Land NÖ) - Schnee aufgetaut  !</t>
  </si>
  <si>
    <t>---</t>
  </si>
  <si>
    <t>blau = händisch abgelesene Werte von geeichtem Regenmesser für Land NÖ</t>
  </si>
  <si>
    <r>
      <t xml:space="preserve">Niederschläge Obersiebenbrunn </t>
    </r>
    <r>
      <rPr>
        <b/>
        <i/>
        <sz val="18"/>
        <color indexed="10"/>
        <rFont val="MS Sans Serif"/>
        <family val="2"/>
      </rPr>
      <t>2010</t>
    </r>
  </si>
  <si>
    <r>
      <t xml:space="preserve">Gesamtsumme </t>
    </r>
    <r>
      <rPr>
        <b/>
        <i/>
        <sz val="12"/>
        <rFont val="Arial"/>
        <family val="2"/>
      </rPr>
      <t>2010</t>
    </r>
  </si>
  <si>
    <t>Petzenkirchner Messungen</t>
  </si>
  <si>
    <t xml:space="preserve"> </t>
  </si>
  <si>
    <t>Jul.10</t>
  </si>
  <si>
    <t>bis 19.10</t>
  </si>
  <si>
    <t>bis 10.11.2010</t>
  </si>
  <si>
    <t>20.10. bis 10.11.2010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</si>
</sst>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#,##0\ &quot;ATS&quot;;\-#,##0\ &quot;ATS&quot;"/>
    <numFmt numFmtId="181" formatCode="#,##0\ &quot;ATS&quot;;[Red]\-#,##0\ &quot;ATS&quot;"/>
    <numFmt numFmtId="182" formatCode="#,##0.00\ &quot;ATS&quot;;\-#,##0.00\ &quot;ATS&quot;"/>
    <numFmt numFmtId="183" formatCode="#,##0.00\ &quot;ATS&quot;;[Red]\-#,##0.00\ &quot;ATS&quot;"/>
    <numFmt numFmtId="184" formatCode="_-* #,##0\ &quot;ATS&quot;_-;\-* #,##0\ &quot;ATS&quot;_-;_-* &quot;-&quot;\ &quot;ATS&quot;_-;_-@_-"/>
    <numFmt numFmtId="185" formatCode="_-* #,##0\ _A_T_S_-;\-* #,##0\ _A_T_S_-;_-* &quot;-&quot;\ _A_T_S_-;_-@_-"/>
    <numFmt numFmtId="186" formatCode="_-* #,##0.00\ &quot;ATS&quot;_-;\-* #,##0.00\ &quot;ATS&quot;_-;_-* &quot;-&quot;??\ &quot;ATS&quot;_-;_-@_-"/>
    <numFmt numFmtId="187" formatCode="_-* #,##0.00\ _A_T_S_-;\-* #,##0.00\ _A_T_S_-;_-* &quot;-&quot;??\ _A_T_S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ATS&quot;\ #,##0;\-&quot;ATS&quot;\ #,##0"/>
    <numFmt numFmtId="203" formatCode="&quot;ATS&quot;\ #,##0;[Red]\-&quot;ATS&quot;\ #,##0"/>
    <numFmt numFmtId="204" formatCode="&quot;ATS&quot;\ #,##0.00;\-&quot;ATS&quot;\ #,##0.00"/>
    <numFmt numFmtId="205" formatCode="&quot;ATS&quot;\ #,##0.00;[Red]\-&quot;ATS&quot;\ #,##0.00"/>
    <numFmt numFmtId="206" formatCode="_-&quot;ATS&quot;\ * #,##0_-;\-&quot;ATS&quot;\ * #,##0_-;_-&quot;ATS&quot;\ * &quot;-&quot;_-;_-@_-"/>
    <numFmt numFmtId="207" formatCode="_-&quot;ATS&quot;\ * #,##0.00_-;\-&quot;ATS&quot;\ * #,##0.00_-;_-&quot;ATS&quot;\ * &quot;-&quot;??_-;_-@_-"/>
    <numFmt numFmtId="208" formatCode="&quot;öS&quot;\ #,##0;&quot;öS&quot;\ \-#,##0"/>
    <numFmt numFmtId="209" formatCode="&quot;öS&quot;\ #,##0;[Red]&quot;öS&quot;\ \-#,##0"/>
    <numFmt numFmtId="210" formatCode="&quot;öS&quot;\ #,##0.00;&quot;öS&quot;\ \-#,##0.00"/>
    <numFmt numFmtId="211" formatCode="&quot;öS&quot;\ #,##0.00;[Red]&quot;öS&quot;\ \-#,##0.00"/>
    <numFmt numFmtId="212" formatCode="_ &quot;öS&quot;\ * #,##0_ ;_ &quot;öS&quot;\ * \-#,##0_ ;_ &quot;öS&quot;\ * &quot;-&quot;_ ;_ @_ "/>
    <numFmt numFmtId="213" formatCode="_ * #,##0_ ;_ * \-#,##0_ ;_ * &quot;-&quot;_ ;_ @_ "/>
    <numFmt numFmtId="214" formatCode="_ &quot;öS&quot;\ * #,##0.00_ ;_ &quot;öS&quot;\ * \-#,##0.00_ ;_ &quot;öS&quot;\ * &quot;-&quot;??_ ;_ @_ "/>
    <numFmt numFmtId="215" formatCode="_ * #,##0.00_ ;_ * \-#,##0.00_ ;_ * &quot;-&quot;??_ ;_ @_ "/>
    <numFmt numFmtId="216" formatCode="#,##0;&quot;-&quot;#,##0"/>
    <numFmt numFmtId="217" formatCode="#,##0;[Red]&quot;-&quot;#,##0"/>
    <numFmt numFmtId="218" formatCode="#,##0.00;&quot;-&quot;#,##0.00"/>
    <numFmt numFmtId="219" formatCode="#,##0.00;[Red]&quot;-&quot;#,##0.00"/>
    <numFmt numFmtId="220" formatCode="yyyy/mm/dd"/>
    <numFmt numFmtId="221" formatCode="yyyy/mm/dd\ hh:mm"/>
    <numFmt numFmtId="222" formatCode="&quot;öS&quot;\ #,##0.000;[Red]&quot;öS&quot;\ \-#,##0.000"/>
    <numFmt numFmtId="223" formatCode="&quot;öS&quot;\ #,##0.0000;[Red]&quot;öS&quot;\ \-#,##0.0000"/>
    <numFmt numFmtId="224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18"/>
      <color indexed="12"/>
      <name val="MS Sans Serif"/>
      <family val="2"/>
    </font>
    <font>
      <sz val="10"/>
      <color indexed="12"/>
      <name val="MS Sans Serif"/>
      <family val="2"/>
    </font>
    <font>
      <b/>
      <i/>
      <sz val="18"/>
      <color indexed="8"/>
      <name val="MS Sans Serif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i/>
      <sz val="18"/>
      <color indexed="10"/>
      <name val="MS Sans Serif"/>
      <family val="2"/>
    </font>
    <font>
      <b/>
      <i/>
      <sz val="12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5" borderId="2" applyNumberFormat="0" applyAlignment="0" applyProtection="0"/>
    <xf numFmtId="21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9" applyNumberFormat="0" applyAlignment="0" applyProtection="0"/>
  </cellStyleXfs>
  <cellXfs count="127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7" fillId="0" borderId="0" xfId="0" applyFont="1" applyAlignment="1">
      <alignment/>
    </xf>
    <xf numFmtId="224" fontId="8" fillId="0" borderId="10" xfId="0" applyNumberFormat="1" applyFont="1" applyBorder="1" applyAlignment="1">
      <alignment horizontal="center" vertical="center" shrinkToFit="1"/>
    </xf>
    <xf numFmtId="224" fontId="8" fillId="0" borderId="11" xfId="0" applyNumberFormat="1" applyFont="1" applyBorder="1" applyAlignment="1">
      <alignment horizontal="center" vertical="center" shrinkToFit="1"/>
    </xf>
    <xf numFmtId="224" fontId="7" fillId="0" borderId="12" xfId="0" applyNumberFormat="1" applyFont="1" applyBorder="1" applyAlignment="1">
      <alignment horizontal="center" vertical="center" shrinkToFit="1"/>
    </xf>
    <xf numFmtId="224" fontId="7" fillId="0" borderId="13" xfId="0" applyNumberFormat="1" applyFont="1" applyBorder="1" applyAlignment="1">
      <alignment horizontal="center" vertical="center" shrinkToFit="1"/>
    </xf>
    <xf numFmtId="224" fontId="7" fillId="0" borderId="14" xfId="0" applyNumberFormat="1" applyFont="1" applyBorder="1" applyAlignment="1">
      <alignment horizontal="center" vertical="center" shrinkToFit="1"/>
    </xf>
    <xf numFmtId="224" fontId="7" fillId="0" borderId="15" xfId="0" applyNumberFormat="1" applyFont="1" applyBorder="1" applyAlignment="1">
      <alignment horizontal="center" vertical="center" shrinkToFit="1"/>
    </xf>
    <xf numFmtId="224" fontId="7" fillId="0" borderId="16" xfId="0" applyNumberFormat="1" applyFont="1" applyBorder="1" applyAlignment="1">
      <alignment horizontal="center" vertical="center" shrinkToFit="1"/>
    </xf>
    <xf numFmtId="224" fontId="7" fillId="0" borderId="17" xfId="0" applyNumberFormat="1" applyFont="1" applyBorder="1" applyAlignment="1">
      <alignment horizontal="center" vertical="center" shrinkToFit="1"/>
    </xf>
    <xf numFmtId="224" fontId="7" fillId="0" borderId="18" xfId="0" applyNumberFormat="1" applyFont="1" applyBorder="1" applyAlignment="1">
      <alignment horizontal="center" vertical="center" shrinkToFit="1"/>
    </xf>
    <xf numFmtId="224" fontId="7" fillId="0" borderId="19" xfId="0" applyNumberFormat="1" applyFont="1" applyBorder="1" applyAlignment="1">
      <alignment horizontal="center" vertical="center" shrinkToFit="1"/>
    </xf>
    <xf numFmtId="224" fontId="7" fillId="0" borderId="20" xfId="0" applyNumberFormat="1" applyFont="1" applyBorder="1" applyAlignment="1">
      <alignment horizontal="center" vertical="center" shrinkToFit="1"/>
    </xf>
    <xf numFmtId="224" fontId="7" fillId="0" borderId="21" xfId="0" applyNumberFormat="1" applyFont="1" applyBorder="1" applyAlignment="1">
      <alignment horizontal="center" vertical="center" shrinkToFit="1"/>
    </xf>
    <xf numFmtId="224" fontId="7" fillId="0" borderId="22" xfId="0" applyNumberFormat="1" applyFont="1" applyBorder="1" applyAlignment="1">
      <alignment horizontal="center" vertical="center" shrinkToFit="1"/>
    </xf>
    <xf numFmtId="224" fontId="7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224" fontId="15" fillId="0" borderId="24" xfId="0" applyNumberFormat="1" applyFont="1" applyBorder="1" applyAlignment="1">
      <alignment horizontal="center" vertical="center" shrinkToFit="1"/>
    </xf>
    <xf numFmtId="22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24" fontId="15" fillId="0" borderId="25" xfId="0" applyNumberFormat="1" applyFont="1" applyBorder="1" applyAlignment="1">
      <alignment horizontal="center" vertical="center" shrinkToFit="1"/>
    </xf>
    <xf numFmtId="224" fontId="15" fillId="0" borderId="26" xfId="0" applyNumberFormat="1" applyFont="1" applyBorder="1" applyAlignment="1">
      <alignment horizontal="center" vertical="center" shrinkToFit="1"/>
    </xf>
    <xf numFmtId="224" fontId="15" fillId="0" borderId="27" xfId="0" applyNumberFormat="1" applyFont="1" applyBorder="1" applyAlignment="1">
      <alignment horizontal="center" vertical="center" shrinkToFit="1"/>
    </xf>
    <xf numFmtId="224" fontId="15" fillId="0" borderId="28" xfId="0" applyNumberFormat="1" applyFont="1" applyBorder="1" applyAlignment="1">
      <alignment horizontal="center" vertical="center" shrinkToFit="1"/>
    </xf>
    <xf numFmtId="224" fontId="15" fillId="0" borderId="29" xfId="0" applyNumberFormat="1" applyFont="1" applyBorder="1" applyAlignment="1">
      <alignment horizontal="center" vertical="center" shrinkToFit="1"/>
    </xf>
    <xf numFmtId="224" fontId="7" fillId="0" borderId="22" xfId="0" applyNumberFormat="1" applyFont="1" applyBorder="1" applyAlignment="1" quotePrefix="1">
      <alignment horizontal="center" vertical="center" shrinkToFit="1"/>
    </xf>
    <xf numFmtId="0" fontId="0" fillId="0" borderId="0" xfId="0" applyBorder="1" applyAlignment="1">
      <alignment/>
    </xf>
    <xf numFmtId="224" fontId="7" fillId="0" borderId="19" xfId="0" applyNumberFormat="1" applyFont="1" applyBorder="1" applyAlignment="1" quotePrefix="1">
      <alignment horizontal="center" vertical="center" shrinkToFit="1"/>
    </xf>
    <xf numFmtId="224" fontId="8" fillId="0" borderId="30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224" fontId="7" fillId="0" borderId="31" xfId="0" applyNumberFormat="1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 vertical="center"/>
    </xf>
    <xf numFmtId="224" fontId="0" fillId="0" borderId="0" xfId="0" applyNumberFormat="1" applyBorder="1" applyAlignment="1">
      <alignment horizontal="center" vertical="center"/>
    </xf>
    <xf numFmtId="224" fontId="7" fillId="0" borderId="13" xfId="51" applyNumberFormat="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224" fontId="7" fillId="0" borderId="19" xfId="51" applyNumberFormat="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center" vertical="center" wrapText="1"/>
      <protection/>
    </xf>
    <xf numFmtId="0" fontId="7" fillId="0" borderId="32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7" xfId="51" applyFont="1" applyFill="1" applyBorder="1" applyAlignment="1">
      <alignment horizontal="center" vertical="center" wrapText="1"/>
      <protection/>
    </xf>
    <xf numFmtId="224" fontId="7" fillId="0" borderId="13" xfId="0" applyNumberFormat="1" applyFont="1" applyBorder="1" applyAlignment="1" quotePrefix="1">
      <alignment horizontal="center" vertical="center" shrinkToFit="1"/>
    </xf>
    <xf numFmtId="2" fontId="18" fillId="0" borderId="0" xfId="0" applyNumberFormat="1" applyFont="1" applyBorder="1" applyAlignment="1">
      <alignment horizontal="left" vertical="center"/>
    </xf>
    <xf numFmtId="224" fontId="14" fillId="0" borderId="33" xfId="0" applyNumberFormat="1" applyFont="1" applyBorder="1" applyAlignment="1">
      <alignment horizontal="center" vertical="center" shrinkToFit="1"/>
    </xf>
    <xf numFmtId="224" fontId="18" fillId="0" borderId="34" xfId="51" applyNumberFormat="1" applyFont="1" applyFill="1" applyBorder="1" applyAlignment="1">
      <alignment horizontal="center" vertical="center" wrapText="1"/>
      <protection/>
    </xf>
    <xf numFmtId="224" fontId="7" fillId="0" borderId="35" xfId="51" applyNumberFormat="1" applyFont="1" applyFill="1" applyBorder="1" applyAlignment="1">
      <alignment horizontal="center" vertical="center" wrapText="1"/>
      <protection/>
    </xf>
    <xf numFmtId="224" fontId="18" fillId="0" borderId="35" xfId="51" applyNumberFormat="1" applyFont="1" applyFill="1" applyBorder="1" applyAlignment="1">
      <alignment horizontal="center" vertical="center" wrapText="1"/>
      <protection/>
    </xf>
    <xf numFmtId="224" fontId="7" fillId="0" borderId="17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24" fontId="15" fillId="0" borderId="36" xfId="0" applyNumberFormat="1" applyFont="1" applyBorder="1" applyAlignment="1" quotePrefix="1">
      <alignment horizontal="center" vertical="center" shrinkToFit="1"/>
    </xf>
    <xf numFmtId="224" fontId="15" fillId="0" borderId="37" xfId="0" applyNumberFormat="1" applyFont="1" applyBorder="1" applyAlignment="1">
      <alignment horizontal="center" vertical="center" shrinkToFit="1"/>
    </xf>
    <xf numFmtId="224" fontId="15" fillId="0" borderId="38" xfId="0" applyNumberFormat="1" applyFont="1" applyBorder="1" applyAlignment="1">
      <alignment horizontal="center" vertical="center" shrinkToFit="1"/>
    </xf>
    <xf numFmtId="224" fontId="15" fillId="0" borderId="39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24" fontId="7" fillId="0" borderId="0" xfId="51" applyNumberFormat="1" applyFont="1" applyFill="1" applyBorder="1" applyAlignment="1">
      <alignment horizontal="center" vertical="center" wrapText="1"/>
      <protection/>
    </xf>
    <xf numFmtId="224" fontId="7" fillId="0" borderId="0" xfId="0" applyNumberFormat="1" applyFont="1" applyBorder="1" applyAlignment="1">
      <alignment horizontal="center" vertical="center" shrinkToFit="1"/>
    </xf>
    <xf numFmtId="224" fontId="18" fillId="0" borderId="40" xfId="51" applyNumberFormat="1" applyFont="1" applyFill="1" applyBorder="1" applyAlignment="1" quotePrefix="1">
      <alignment horizontal="center" vertical="center" wrapText="1"/>
      <protection/>
    </xf>
    <xf numFmtId="224" fontId="18" fillId="0" borderId="41" xfId="51" applyNumberFormat="1" applyFont="1" applyFill="1" applyBorder="1" applyAlignment="1">
      <alignment horizontal="center" vertical="center" wrapText="1"/>
      <protection/>
    </xf>
    <xf numFmtId="224" fontId="18" fillId="0" borderId="35" xfId="51" applyNumberFormat="1" applyFont="1" applyFill="1" applyBorder="1" applyAlignment="1">
      <alignment horizontal="center" vertical="center" wrapText="1"/>
      <protection/>
    </xf>
    <xf numFmtId="224" fontId="18" fillId="0" borderId="35" xfId="51" applyNumberFormat="1" applyFont="1" applyFill="1" applyBorder="1" applyAlignment="1" quotePrefix="1">
      <alignment horizontal="center" vertical="center" wrapText="1"/>
      <protection/>
    </xf>
    <xf numFmtId="224" fontId="18" fillId="0" borderId="40" xfId="51" applyNumberFormat="1" applyFont="1" applyFill="1" applyBorder="1" applyAlignment="1">
      <alignment horizontal="center" vertical="center" wrapText="1"/>
      <protection/>
    </xf>
    <xf numFmtId="224" fontId="18" fillId="0" borderId="40" xfId="51" applyNumberFormat="1" applyFont="1" applyFill="1" applyBorder="1" applyAlignment="1">
      <alignment horizontal="center" vertical="center" wrapText="1"/>
      <protection/>
    </xf>
    <xf numFmtId="224" fontId="18" fillId="0" borderId="42" xfId="51" applyNumberFormat="1" applyFont="1" applyFill="1" applyBorder="1" applyAlignment="1">
      <alignment horizontal="center" vertical="center" wrapText="1"/>
      <protection/>
    </xf>
    <xf numFmtId="224" fontId="8" fillId="0" borderId="43" xfId="0" applyNumberFormat="1" applyFont="1" applyBorder="1" applyAlignment="1">
      <alignment horizontal="center" vertical="center" shrinkToFit="1"/>
    </xf>
    <xf numFmtId="224" fontId="18" fillId="0" borderId="18" xfId="0" applyNumberFormat="1" applyFont="1" applyBorder="1" applyAlignment="1">
      <alignment horizontal="center" vertical="center" shrinkToFit="1"/>
    </xf>
    <xf numFmtId="224" fontId="18" fillId="0" borderId="20" xfId="0" applyNumberFormat="1" applyFont="1" applyBorder="1" applyAlignment="1">
      <alignment horizontal="center" vertical="center" shrinkToFit="1"/>
    </xf>
    <xf numFmtId="224" fontId="17" fillId="0" borderId="4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7" fillId="0" borderId="0" xfId="51" applyFont="1" applyFill="1" applyBorder="1" applyAlignment="1">
      <alignment horizontal="center" vertical="center" wrapText="1"/>
      <protection/>
    </xf>
    <xf numFmtId="224" fontId="18" fillId="0" borderId="0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24" fontId="5" fillId="0" borderId="35" xfId="0" applyNumberFormat="1" applyFont="1" applyBorder="1" applyAlignment="1">
      <alignment horizontal="center" vertical="center"/>
    </xf>
    <xf numFmtId="224" fontId="18" fillId="0" borderId="40" xfId="51" applyNumberFormat="1" applyFont="1" applyFill="1" applyBorder="1" applyAlignment="1">
      <alignment horizontal="center" vertical="center" wrapText="1"/>
      <protection/>
    </xf>
    <xf numFmtId="224" fontId="17" fillId="0" borderId="0" xfId="0" applyNumberFormat="1" applyFont="1" applyBorder="1" applyAlignment="1">
      <alignment horizontal="center" vertical="center" shrinkToFit="1"/>
    </xf>
    <xf numFmtId="1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224" fontId="0" fillId="0" borderId="0" xfId="0" applyNumberFormat="1" applyBorder="1" applyAlignment="1">
      <alignment horizontal="right" vertical="center"/>
    </xf>
    <xf numFmtId="224" fontId="8" fillId="0" borderId="45" xfId="0" applyNumberFormat="1" applyFont="1" applyBorder="1" applyAlignment="1">
      <alignment horizontal="center" vertical="center" shrinkToFit="1"/>
    </xf>
    <xf numFmtId="224" fontId="18" fillId="0" borderId="13" xfId="0" applyNumberFormat="1" applyFont="1" applyBorder="1" applyAlignment="1">
      <alignment horizontal="center" vertical="center" shrinkToFit="1"/>
    </xf>
    <xf numFmtId="224" fontId="18" fillId="0" borderId="13" xfId="58" applyNumberFormat="1" applyFont="1" applyBorder="1" applyAlignment="1">
      <alignment horizontal="center" vertical="center" shrinkToFit="1"/>
    </xf>
    <xf numFmtId="224" fontId="18" fillId="0" borderId="15" xfId="0" applyNumberFormat="1" applyFont="1" applyBorder="1" applyAlignment="1">
      <alignment horizontal="center" vertical="center" shrinkToFit="1"/>
    </xf>
    <xf numFmtId="224" fontId="18" fillId="0" borderId="17" xfId="0" applyNumberFormat="1" applyFont="1" applyBorder="1" applyAlignment="1">
      <alignment horizontal="center" vertical="center" shrinkToFit="1"/>
    </xf>
    <xf numFmtId="224" fontId="18" fillId="0" borderId="19" xfId="0" applyNumberFormat="1" applyFont="1" applyFill="1" applyBorder="1" applyAlignment="1">
      <alignment horizontal="center" vertical="center" shrinkToFit="1"/>
    </xf>
    <xf numFmtId="224" fontId="18" fillId="0" borderId="19" xfId="0" applyNumberFormat="1" applyFont="1" applyBorder="1" applyAlignment="1">
      <alignment horizontal="center" vertical="center" shrinkToFit="1"/>
    </xf>
    <xf numFmtId="224" fontId="18" fillId="0" borderId="21" xfId="0" applyNumberFormat="1" applyFont="1" applyBorder="1" applyAlignment="1">
      <alignment horizontal="center" vertical="center" shrinkToFit="1"/>
    </xf>
    <xf numFmtId="224" fontId="18" fillId="0" borderId="22" xfId="0" applyNumberFormat="1" applyFont="1" applyBorder="1" applyAlignment="1" quotePrefix="1">
      <alignment horizontal="center" vertical="center" shrinkToFit="1"/>
    </xf>
    <xf numFmtId="224" fontId="18" fillId="0" borderId="22" xfId="0" applyNumberFormat="1" applyFont="1" applyBorder="1" applyAlignment="1">
      <alignment horizontal="center" vertical="center" shrinkToFit="1"/>
    </xf>
    <xf numFmtId="224" fontId="7" fillId="0" borderId="0" xfId="0" applyNumberFormat="1" applyFont="1" applyBorder="1" applyAlignment="1">
      <alignment horizontal="right" vertical="center" shrinkToFit="1"/>
    </xf>
    <xf numFmtId="224" fontId="1" fillId="0" borderId="0" xfId="0" applyNumberFormat="1" applyFont="1" applyAlignment="1">
      <alignment horizontal="center" vertical="center"/>
    </xf>
    <xf numFmtId="224" fontId="8" fillId="0" borderId="4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224" fontId="1" fillId="0" borderId="0" xfId="0" applyNumberFormat="1" applyFont="1" applyBorder="1" applyAlignment="1">
      <alignment horizontal="right" vertical="center"/>
    </xf>
    <xf numFmtId="16" fontId="0" fillId="0" borderId="0" xfId="0" applyNumberFormat="1" applyAlignment="1" quotePrefix="1">
      <alignment horizontal="center" vertical="center"/>
    </xf>
    <xf numFmtId="224" fontId="19" fillId="0" borderId="0" xfId="0" applyNumberFormat="1" applyFont="1" applyBorder="1" applyAlignment="1">
      <alignment horizontal="center" vertical="center" shrinkToFit="1"/>
    </xf>
    <xf numFmtId="224" fontId="19" fillId="0" borderId="0" xfId="0" applyNumberFormat="1" applyFont="1" applyFill="1" applyBorder="1" applyAlignment="1">
      <alignment horizontal="center" vertical="center" shrinkToFit="1"/>
    </xf>
    <xf numFmtId="224" fontId="19" fillId="0" borderId="0" xfId="0" applyNumberFormat="1" applyFont="1" applyBorder="1" applyAlignment="1" quotePrefix="1">
      <alignment horizontal="center" vertical="center" shrinkToFit="1"/>
    </xf>
    <xf numFmtId="224" fontId="14" fillId="0" borderId="0" xfId="0" applyNumberFormat="1" applyFont="1" applyBorder="1" applyAlignment="1">
      <alignment horizontal="center" vertical="center" shrinkToFit="1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 quotePrefix="1">
      <alignment horizontal="left" vertical="center"/>
    </xf>
    <xf numFmtId="224" fontId="7" fillId="0" borderId="0" xfId="0" applyNumberFormat="1" applyFont="1" applyFill="1" applyBorder="1" applyAlignment="1">
      <alignment horizontal="left" vertical="center"/>
    </xf>
    <xf numFmtId="224" fontId="18" fillId="0" borderId="46" xfId="0" applyNumberFormat="1" applyFont="1" applyBorder="1" applyAlignment="1">
      <alignment horizontal="center" vertical="center" shrinkToFit="1"/>
    </xf>
    <xf numFmtId="224" fontId="18" fillId="0" borderId="47" xfId="0" applyNumberFormat="1" applyFont="1" applyBorder="1" applyAlignment="1">
      <alignment horizontal="center" vertical="center" shrinkToFit="1"/>
    </xf>
    <xf numFmtId="224" fontId="18" fillId="0" borderId="48" xfId="0" applyNumberFormat="1" applyFont="1" applyBorder="1" applyAlignment="1">
      <alignment horizontal="center" vertical="center" shrinkToFit="1"/>
    </xf>
    <xf numFmtId="224" fontId="18" fillId="0" borderId="49" xfId="0" applyNumberFormat="1" applyFont="1" applyBorder="1" applyAlignment="1">
      <alignment horizontal="center" vertical="center" shrinkToFit="1"/>
    </xf>
    <xf numFmtId="224" fontId="18" fillId="0" borderId="50" xfId="0" applyNumberFormat="1" applyFont="1" applyBorder="1" applyAlignment="1">
      <alignment horizontal="center" vertical="center" shrinkToFit="1"/>
    </xf>
    <xf numFmtId="224" fontId="18" fillId="0" borderId="47" xfId="0" applyNumberFormat="1" applyFont="1" applyBorder="1" applyAlignment="1" quotePrefix="1">
      <alignment horizontal="center" vertical="center" shrinkToFit="1"/>
    </xf>
    <xf numFmtId="224" fontId="8" fillId="0" borderId="51" xfId="0" applyNumberFormat="1" applyFont="1" applyBorder="1" applyAlignment="1">
      <alignment horizontal="center" vertical="center" shrinkToFit="1"/>
    </xf>
    <xf numFmtId="224" fontId="8" fillId="0" borderId="0" xfId="0" applyNumberFormat="1" applyFont="1" applyFill="1" applyBorder="1" applyAlignment="1">
      <alignment horizontal="right" vertical="center" shrinkToFit="1"/>
    </xf>
    <xf numFmtId="224" fontId="17" fillId="0" borderId="0" xfId="0" applyNumberFormat="1" applyFont="1" applyFill="1" applyBorder="1" applyAlignment="1">
      <alignment horizontal="center" vertical="center" shrinkToFit="1"/>
    </xf>
    <xf numFmtId="224" fontId="19" fillId="0" borderId="0" xfId="0" applyNumberFormat="1" applyFont="1" applyBorder="1" applyAlignment="1">
      <alignment horizontal="center" vertical="center" shrinkToFi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showZeros="0" tabSelected="1" showOutlineSymbols="0" view="pageLayout" workbookViewId="0" topLeftCell="A1">
      <selection activeCell="A38" sqref="A38"/>
    </sheetView>
  </sheetViews>
  <sheetFormatPr defaultColWidth="11.421875" defaultRowHeight="12.75"/>
  <cols>
    <col min="1" max="1" width="3.140625" style="0" customWidth="1"/>
    <col min="2" max="10" width="7.28125" style="0" customWidth="1"/>
    <col min="11" max="11" width="8.8515625" style="0" customWidth="1"/>
    <col min="12" max="12" width="6.421875" style="0" customWidth="1"/>
    <col min="13" max="13" width="6.57421875" style="0" customWidth="1"/>
    <col min="14" max="14" width="5.8515625" style="0" customWidth="1"/>
    <col min="15" max="15" width="19.7109375" style="0" customWidth="1"/>
    <col min="16" max="16" width="0.9921875" style="0" customWidth="1"/>
    <col min="17" max="17" width="12.57421875" style="0" customWidth="1"/>
    <col min="19" max="19" width="10.00390625" style="0" customWidth="1"/>
  </cols>
  <sheetData>
    <row r="1" ht="4.5" customHeight="1">
      <c r="M1" s="33"/>
    </row>
    <row r="2" spans="1:14" ht="23.25">
      <c r="A2" s="3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4:18" ht="16.5" customHeight="1" thickBot="1">
      <c r="N3" s="67"/>
      <c r="O3" s="68"/>
      <c r="P3" s="33"/>
      <c r="Q3" s="125" t="s">
        <v>54</v>
      </c>
      <c r="R3" s="125"/>
    </row>
    <row r="4" spans="1:18" ht="12" customHeight="1" thickBot="1">
      <c r="A4" s="40"/>
      <c r="B4" s="93" t="s">
        <v>0</v>
      </c>
      <c r="C4" s="5" t="s">
        <v>1</v>
      </c>
      <c r="D4" s="3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124"/>
      <c r="O4" s="124"/>
      <c r="P4" s="33"/>
      <c r="Q4" s="4"/>
      <c r="R4" s="33"/>
    </row>
    <row r="5" spans="1:18" s="19" customFormat="1" ht="12" customHeight="1">
      <c r="A5" s="63" t="s">
        <v>12</v>
      </c>
      <c r="B5" s="54"/>
      <c r="C5" s="57"/>
      <c r="D5" s="7"/>
      <c r="E5" s="94"/>
      <c r="F5" s="95">
        <v>2</v>
      </c>
      <c r="G5" s="8">
        <v>6.2</v>
      </c>
      <c r="H5" s="8"/>
      <c r="I5" s="8"/>
      <c r="J5" s="8">
        <v>0.2</v>
      </c>
      <c r="K5" s="8"/>
      <c r="L5" s="8"/>
      <c r="M5" s="117">
        <v>7.5</v>
      </c>
      <c r="N5" s="52"/>
      <c r="O5" s="109"/>
      <c r="P5" s="70"/>
      <c r="Q5" s="90">
        <v>40179</v>
      </c>
      <c r="R5" s="92">
        <v>72</v>
      </c>
    </row>
    <row r="6" spans="1:18" s="19" customFormat="1" ht="12" customHeight="1">
      <c r="A6" s="64" t="s">
        <v>13</v>
      </c>
      <c r="B6" s="55">
        <v>5</v>
      </c>
      <c r="C6" s="7"/>
      <c r="D6" s="7">
        <v>0.8</v>
      </c>
      <c r="E6" s="94">
        <v>1.2</v>
      </c>
      <c r="F6" s="94"/>
      <c r="G6" s="8">
        <v>24.4</v>
      </c>
      <c r="H6" s="8"/>
      <c r="I6" s="8"/>
      <c r="J6" s="8"/>
      <c r="K6" s="8"/>
      <c r="L6" s="8"/>
      <c r="M6" s="117">
        <v>6.9</v>
      </c>
      <c r="N6" s="52"/>
      <c r="O6" s="109"/>
      <c r="P6" s="70"/>
      <c r="Q6" s="90">
        <v>40210</v>
      </c>
      <c r="R6" s="58">
        <v>40.2</v>
      </c>
    </row>
    <row r="7" spans="1:19" s="19" customFormat="1" ht="12" customHeight="1">
      <c r="A7" s="64" t="s">
        <v>14</v>
      </c>
      <c r="B7" s="55"/>
      <c r="C7" s="7"/>
      <c r="D7" s="7"/>
      <c r="E7" s="94"/>
      <c r="F7" s="94">
        <v>3.6</v>
      </c>
      <c r="G7" s="8">
        <v>0.4</v>
      </c>
      <c r="H7" s="8"/>
      <c r="I7" s="8">
        <v>0.4</v>
      </c>
      <c r="J7" s="8"/>
      <c r="K7" s="8"/>
      <c r="L7" s="8"/>
      <c r="M7" s="117">
        <v>5</v>
      </c>
      <c r="N7" s="52"/>
      <c r="O7" s="109"/>
      <c r="P7" s="70"/>
      <c r="Q7" s="90">
        <v>40238</v>
      </c>
      <c r="R7" s="58">
        <v>15.6</v>
      </c>
      <c r="S7" s="91"/>
    </row>
    <row r="8" spans="1:18" s="19" customFormat="1" ht="12" customHeight="1">
      <c r="A8" s="64" t="s">
        <v>15</v>
      </c>
      <c r="B8" s="56"/>
      <c r="C8" s="7"/>
      <c r="D8" s="7"/>
      <c r="E8" s="94"/>
      <c r="F8" s="94">
        <v>7.6</v>
      </c>
      <c r="G8" s="8"/>
      <c r="H8" s="8"/>
      <c r="I8" s="8"/>
      <c r="J8" s="8"/>
      <c r="K8" s="8"/>
      <c r="L8" s="8"/>
      <c r="M8" s="117"/>
      <c r="N8" s="52"/>
      <c r="O8" s="109"/>
      <c r="P8" s="70"/>
      <c r="Q8" s="90">
        <v>40269</v>
      </c>
      <c r="R8" s="58">
        <v>63</v>
      </c>
    </row>
    <row r="9" spans="1:18" s="19" customFormat="1" ht="12" customHeight="1" thickBot="1">
      <c r="A9" s="65" t="s">
        <v>16</v>
      </c>
      <c r="B9" s="71">
        <v>7.5</v>
      </c>
      <c r="C9" s="13"/>
      <c r="D9" s="9"/>
      <c r="E9" s="96" t="s">
        <v>55</v>
      </c>
      <c r="F9" s="96">
        <v>5.2</v>
      </c>
      <c r="G9" s="10"/>
      <c r="H9" s="10"/>
      <c r="I9" s="10"/>
      <c r="J9" s="10"/>
      <c r="K9" s="10"/>
      <c r="L9" s="10"/>
      <c r="M9" s="118"/>
      <c r="N9" s="52"/>
      <c r="O9" s="109"/>
      <c r="P9" s="70"/>
      <c r="Q9" s="90">
        <v>40299</v>
      </c>
      <c r="R9" s="58">
        <v>134.7</v>
      </c>
    </row>
    <row r="10" spans="1:19" s="19" customFormat="1" ht="12" customHeight="1">
      <c r="A10" s="66" t="s">
        <v>17</v>
      </c>
      <c r="B10" s="85">
        <v>0.2</v>
      </c>
      <c r="C10" s="62"/>
      <c r="D10" s="11"/>
      <c r="E10" s="97"/>
      <c r="F10" s="97"/>
      <c r="G10" s="12"/>
      <c r="H10" s="12">
        <v>10.2</v>
      </c>
      <c r="I10" s="12">
        <v>33</v>
      </c>
      <c r="J10" s="12"/>
      <c r="K10" s="12">
        <v>0.2</v>
      </c>
      <c r="L10" s="12"/>
      <c r="M10" s="119"/>
      <c r="N10" s="52"/>
      <c r="O10" s="109"/>
      <c r="P10" s="103"/>
      <c r="Q10" s="90">
        <v>40330</v>
      </c>
      <c r="R10" s="58">
        <v>83.7</v>
      </c>
      <c r="S10" s="104"/>
    </row>
    <row r="11" spans="1:18" s="19" customFormat="1" ht="12" customHeight="1">
      <c r="A11" s="64" t="s">
        <v>18</v>
      </c>
      <c r="B11" s="86">
        <v>5.4</v>
      </c>
      <c r="C11" s="61"/>
      <c r="D11" s="7"/>
      <c r="E11" s="94">
        <v>2.5</v>
      </c>
      <c r="F11" s="94"/>
      <c r="G11" s="8"/>
      <c r="H11" s="8"/>
      <c r="I11" s="8">
        <v>10.8</v>
      </c>
      <c r="J11" s="8">
        <v>1.6</v>
      </c>
      <c r="K11" s="8"/>
      <c r="L11" s="8"/>
      <c r="M11" s="117"/>
      <c r="N11" s="52"/>
      <c r="O11" s="109"/>
      <c r="P11" s="70"/>
      <c r="Q11" s="108" t="s">
        <v>56</v>
      </c>
      <c r="R11" s="58">
        <v>76.1</v>
      </c>
    </row>
    <row r="12" spans="1:19" s="19" customFormat="1" ht="12" customHeight="1">
      <c r="A12" s="64" t="s">
        <v>19</v>
      </c>
      <c r="B12" s="87">
        <v>15</v>
      </c>
      <c r="C12" s="61"/>
      <c r="D12" s="7"/>
      <c r="E12" s="94">
        <v>6.2</v>
      </c>
      <c r="F12" s="94"/>
      <c r="G12" s="8">
        <v>0.2</v>
      </c>
      <c r="H12" s="8"/>
      <c r="I12" s="8"/>
      <c r="J12" s="8">
        <v>0.6</v>
      </c>
      <c r="K12" s="8"/>
      <c r="L12" s="8">
        <v>5.2</v>
      </c>
      <c r="M12" s="117">
        <v>3.3</v>
      </c>
      <c r="N12" s="113"/>
      <c r="O12" s="109"/>
      <c r="P12" s="70"/>
      <c r="Q12" s="90">
        <v>40391</v>
      </c>
      <c r="R12" s="92">
        <v>147.3</v>
      </c>
      <c r="S12" s="107"/>
    </row>
    <row r="13" spans="1:19" s="19" customFormat="1" ht="12" customHeight="1">
      <c r="A13" s="64" t="s">
        <v>20</v>
      </c>
      <c r="B13" s="73">
        <v>10.4</v>
      </c>
      <c r="C13" s="7"/>
      <c r="D13" s="7"/>
      <c r="E13" s="94">
        <v>2.4</v>
      </c>
      <c r="F13" s="94"/>
      <c r="G13" s="8"/>
      <c r="H13" s="8"/>
      <c r="I13" s="8">
        <v>1.4</v>
      </c>
      <c r="J13" s="8">
        <v>11.4</v>
      </c>
      <c r="K13" s="8"/>
      <c r="L13" s="8">
        <v>2.2</v>
      </c>
      <c r="M13" s="117"/>
      <c r="N13" s="113"/>
      <c r="O13" s="109"/>
      <c r="P13" s="70"/>
      <c r="Q13" s="90">
        <v>40422</v>
      </c>
      <c r="R13" s="106">
        <v>61.7</v>
      </c>
      <c r="S13" s="104"/>
    </row>
    <row r="14" spans="1:20" s="19" customFormat="1" ht="12" customHeight="1" thickBot="1">
      <c r="A14" s="65" t="s">
        <v>21</v>
      </c>
      <c r="B14" s="88">
        <v>10.3</v>
      </c>
      <c r="C14" s="79">
        <v>4.7</v>
      </c>
      <c r="D14" s="13"/>
      <c r="E14" s="98" t="s">
        <v>55</v>
      </c>
      <c r="F14" s="99">
        <v>0.6</v>
      </c>
      <c r="G14" s="14"/>
      <c r="H14" s="14"/>
      <c r="I14" s="14"/>
      <c r="J14" s="14"/>
      <c r="K14" s="14"/>
      <c r="L14" s="14">
        <v>0.2</v>
      </c>
      <c r="M14" s="120"/>
      <c r="N14" s="114"/>
      <c r="O14" s="110"/>
      <c r="P14" s="70"/>
      <c r="Q14" s="90">
        <v>40452</v>
      </c>
      <c r="R14" s="58">
        <v>20.2</v>
      </c>
      <c r="T14" s="19" t="s">
        <v>57</v>
      </c>
    </row>
    <row r="15" spans="1:20" s="19" customFormat="1" ht="12" customHeight="1">
      <c r="A15" s="31" t="s">
        <v>22</v>
      </c>
      <c r="B15" s="72"/>
      <c r="C15" s="80">
        <v>4</v>
      </c>
      <c r="D15" s="15">
        <v>1.8</v>
      </c>
      <c r="E15" s="100"/>
      <c r="F15" s="100"/>
      <c r="G15" s="16"/>
      <c r="H15" s="16"/>
      <c r="I15" s="16">
        <v>0.2</v>
      </c>
      <c r="J15" s="16"/>
      <c r="K15" s="16">
        <v>0.2</v>
      </c>
      <c r="L15" s="16">
        <v>0.2</v>
      </c>
      <c r="M15" s="121">
        <v>5.9</v>
      </c>
      <c r="N15" s="114"/>
      <c r="O15" s="70" t="s">
        <v>59</v>
      </c>
      <c r="P15" s="70"/>
      <c r="Q15" s="90">
        <v>40483</v>
      </c>
      <c r="R15" s="58">
        <v>27.5</v>
      </c>
      <c r="S15" s="104">
        <f>SUM(R5:R15)</f>
        <v>742</v>
      </c>
      <c r="T15" s="19" t="s">
        <v>58</v>
      </c>
    </row>
    <row r="16" spans="1:18" s="19" customFormat="1" ht="12" customHeight="1">
      <c r="A16" s="27" t="s">
        <v>23</v>
      </c>
      <c r="B16" s="73"/>
      <c r="C16" s="44"/>
      <c r="D16" s="44">
        <v>1.4</v>
      </c>
      <c r="E16" s="94">
        <v>21.2</v>
      </c>
      <c r="F16" s="94"/>
      <c r="G16" s="8">
        <v>7</v>
      </c>
      <c r="H16" s="8"/>
      <c r="I16" s="8"/>
      <c r="J16" s="8"/>
      <c r="K16" s="8"/>
      <c r="L16" s="8">
        <v>3.8</v>
      </c>
      <c r="M16" s="117">
        <v>1</v>
      </c>
      <c r="N16" s="115"/>
      <c r="O16" s="109"/>
      <c r="P16" s="69"/>
      <c r="R16" s="42"/>
    </row>
    <row r="17" spans="1:18" s="19" customFormat="1" ht="12" customHeight="1">
      <c r="A17" s="27" t="s">
        <v>24</v>
      </c>
      <c r="B17" s="74"/>
      <c r="C17" s="45"/>
      <c r="D17" s="45"/>
      <c r="E17" s="94">
        <v>9.5</v>
      </c>
      <c r="F17" s="94">
        <v>44</v>
      </c>
      <c r="G17" s="8">
        <v>2.6</v>
      </c>
      <c r="H17" s="8"/>
      <c r="I17" s="8">
        <v>22.8</v>
      </c>
      <c r="J17" s="8">
        <v>0.4</v>
      </c>
      <c r="K17" s="8"/>
      <c r="L17" s="8"/>
      <c r="M17" s="117"/>
      <c r="N17" s="114"/>
      <c r="O17" s="109"/>
      <c r="P17" s="83"/>
      <c r="R17" s="42"/>
    </row>
    <row r="18" spans="1:18" s="19" customFormat="1" ht="12" customHeight="1">
      <c r="A18" s="27" t="s">
        <v>25</v>
      </c>
      <c r="B18" s="73"/>
      <c r="C18" s="45"/>
      <c r="D18" s="45"/>
      <c r="E18" s="94">
        <v>10.2</v>
      </c>
      <c r="F18" s="94">
        <v>0.5</v>
      </c>
      <c r="G18" s="8">
        <v>2.2</v>
      </c>
      <c r="H18" s="8"/>
      <c r="I18" s="8">
        <v>4.8</v>
      </c>
      <c r="J18" s="8">
        <v>0.2</v>
      </c>
      <c r="K18" s="8"/>
      <c r="L18" s="8">
        <v>0.2</v>
      </c>
      <c r="M18" s="117">
        <v>2.5</v>
      </c>
      <c r="N18" s="114"/>
      <c r="O18" s="109"/>
      <c r="P18" s="83"/>
      <c r="R18" s="42"/>
    </row>
    <row r="19" spans="1:18" s="19" customFormat="1" ht="12" customHeight="1" thickBot="1">
      <c r="A19" s="28" t="s">
        <v>26</v>
      </c>
      <c r="B19" s="75"/>
      <c r="C19" s="46"/>
      <c r="D19" s="46">
        <v>0.8</v>
      </c>
      <c r="E19" s="96">
        <v>5.7</v>
      </c>
      <c r="F19" s="96">
        <v>15</v>
      </c>
      <c r="G19" s="10">
        <v>3.6</v>
      </c>
      <c r="H19" s="10"/>
      <c r="I19" s="10">
        <v>27.2</v>
      </c>
      <c r="J19" s="10"/>
      <c r="K19" s="10"/>
      <c r="L19" s="10"/>
      <c r="M19" s="122">
        <v>0.2</v>
      </c>
      <c r="N19" s="114"/>
      <c r="O19" s="109"/>
      <c r="P19" s="69"/>
      <c r="R19" s="42"/>
    </row>
    <row r="20" spans="1:18" s="19" customFormat="1" ht="12" customHeight="1">
      <c r="A20" s="29" t="s">
        <v>27</v>
      </c>
      <c r="B20" s="72"/>
      <c r="C20" s="47"/>
      <c r="D20" s="47">
        <v>1.2</v>
      </c>
      <c r="E20" s="97">
        <v>1.2</v>
      </c>
      <c r="F20" s="97">
        <v>12.5</v>
      </c>
      <c r="G20" s="12">
        <v>26.4</v>
      </c>
      <c r="H20" s="12">
        <v>2.2</v>
      </c>
      <c r="I20" s="12">
        <v>3.8</v>
      </c>
      <c r="J20" s="12"/>
      <c r="K20" s="12"/>
      <c r="L20" s="12"/>
      <c r="M20" s="119"/>
      <c r="N20" s="82"/>
      <c r="O20" s="109"/>
      <c r="P20" s="83"/>
      <c r="R20" s="42"/>
    </row>
    <row r="21" spans="1:18" s="19" customFormat="1" ht="12" customHeight="1">
      <c r="A21" s="27" t="s">
        <v>28</v>
      </c>
      <c r="B21" s="73">
        <v>9.8</v>
      </c>
      <c r="C21" s="45"/>
      <c r="D21" s="45"/>
      <c r="E21" s="94"/>
      <c r="F21" s="94">
        <v>4.6</v>
      </c>
      <c r="G21" s="8">
        <v>0.8</v>
      </c>
      <c r="H21" s="8">
        <v>12.6</v>
      </c>
      <c r="I21" s="8">
        <v>0.6</v>
      </c>
      <c r="J21" s="8">
        <v>0.6</v>
      </c>
      <c r="K21" s="8">
        <v>10.6</v>
      </c>
      <c r="L21" s="8"/>
      <c r="M21" s="117">
        <v>4.2</v>
      </c>
      <c r="N21" s="114"/>
      <c r="O21" s="109"/>
      <c r="P21" s="83"/>
      <c r="R21" s="42"/>
    </row>
    <row r="22" spans="1:18" s="19" customFormat="1" ht="12" customHeight="1">
      <c r="A22" s="27" t="s">
        <v>29</v>
      </c>
      <c r="B22" s="73">
        <v>3.9</v>
      </c>
      <c r="C22" s="45"/>
      <c r="D22" s="45"/>
      <c r="E22" s="94"/>
      <c r="F22" s="94"/>
      <c r="G22" s="8">
        <v>10.8</v>
      </c>
      <c r="H22" s="8">
        <v>8.2</v>
      </c>
      <c r="I22" s="8">
        <v>0.2</v>
      </c>
      <c r="J22" s="8"/>
      <c r="K22" s="8">
        <v>1.6</v>
      </c>
      <c r="L22" s="8">
        <v>0.4</v>
      </c>
      <c r="M22" s="117">
        <v>0.2</v>
      </c>
      <c r="N22" s="114"/>
      <c r="O22" s="109"/>
      <c r="P22" s="83"/>
      <c r="R22" s="42"/>
    </row>
    <row r="23" spans="1:18" s="19" customFormat="1" ht="12" customHeight="1">
      <c r="A23" s="27" t="s">
        <v>30</v>
      </c>
      <c r="B23" s="73">
        <v>0</v>
      </c>
      <c r="C23" s="45">
        <v>3.8</v>
      </c>
      <c r="D23" s="44"/>
      <c r="E23" s="94"/>
      <c r="F23" s="94">
        <v>1.1</v>
      </c>
      <c r="G23" s="8">
        <v>0.6</v>
      </c>
      <c r="H23" s="8"/>
      <c r="I23" s="8"/>
      <c r="J23" s="8"/>
      <c r="K23" s="8"/>
      <c r="L23" s="8">
        <v>6</v>
      </c>
      <c r="M23" s="117"/>
      <c r="N23" s="52"/>
      <c r="O23" s="109"/>
      <c r="P23" s="69"/>
      <c r="R23" s="42"/>
    </row>
    <row r="24" spans="1:18" s="19" customFormat="1" ht="12" customHeight="1" thickBot="1">
      <c r="A24" s="30" t="s">
        <v>31</v>
      </c>
      <c r="B24" s="75">
        <v>1.2</v>
      </c>
      <c r="C24" s="46">
        <v>4.4</v>
      </c>
      <c r="D24" s="46"/>
      <c r="E24" s="99">
        <v>1.1</v>
      </c>
      <c r="F24" s="99">
        <v>7.3</v>
      </c>
      <c r="G24" s="14"/>
      <c r="H24" s="14"/>
      <c r="I24" s="14"/>
      <c r="J24" s="14"/>
      <c r="K24" s="99">
        <v>4.6</v>
      </c>
      <c r="L24" s="14">
        <v>0.2</v>
      </c>
      <c r="M24" s="120"/>
      <c r="N24" s="114"/>
      <c r="O24" s="109"/>
      <c r="P24" s="69"/>
      <c r="R24" s="42"/>
    </row>
    <row r="25" spans="1:18" s="19" customFormat="1" ht="12" customHeight="1">
      <c r="A25" s="31" t="s">
        <v>32</v>
      </c>
      <c r="B25" s="72">
        <v>0.9</v>
      </c>
      <c r="C25" s="50"/>
      <c r="D25" s="48">
        <v>1.4</v>
      </c>
      <c r="E25" s="100">
        <v>1.2</v>
      </c>
      <c r="F25" s="100">
        <v>1.7</v>
      </c>
      <c r="G25" s="16">
        <v>1.4</v>
      </c>
      <c r="H25" s="16"/>
      <c r="I25" s="16"/>
      <c r="J25" s="16"/>
      <c r="K25" s="100">
        <v>5.6</v>
      </c>
      <c r="L25" s="16"/>
      <c r="M25" s="121"/>
      <c r="N25" s="114"/>
      <c r="O25" s="109"/>
      <c r="P25" s="83"/>
      <c r="R25" s="42"/>
    </row>
    <row r="26" spans="1:18" s="19" customFormat="1" ht="12" customHeight="1">
      <c r="A26" s="27" t="s">
        <v>33</v>
      </c>
      <c r="B26" s="73"/>
      <c r="C26" s="7"/>
      <c r="D26" s="7"/>
      <c r="E26" s="94">
        <v>1</v>
      </c>
      <c r="F26" s="94"/>
      <c r="G26" s="8"/>
      <c r="H26" s="8"/>
      <c r="I26" s="8"/>
      <c r="J26" s="8"/>
      <c r="K26" s="8"/>
      <c r="L26" s="8">
        <v>1.4</v>
      </c>
      <c r="M26" s="117"/>
      <c r="N26" s="114"/>
      <c r="O26" s="109"/>
      <c r="P26" s="70"/>
      <c r="R26" s="42"/>
    </row>
    <row r="27" spans="1:18" s="19" customFormat="1" ht="12" customHeight="1">
      <c r="A27" s="27" t="s">
        <v>34</v>
      </c>
      <c r="B27" s="73"/>
      <c r="C27" s="7"/>
      <c r="D27" s="7"/>
      <c r="E27" s="94"/>
      <c r="F27" s="94"/>
      <c r="G27" s="8"/>
      <c r="H27" s="8">
        <v>3.6</v>
      </c>
      <c r="I27" s="8"/>
      <c r="J27" s="8"/>
      <c r="K27" s="8">
        <v>0.2</v>
      </c>
      <c r="L27" s="8"/>
      <c r="M27" s="117"/>
      <c r="N27" s="114"/>
      <c r="O27" s="109"/>
      <c r="P27" s="70"/>
      <c r="R27" s="42"/>
    </row>
    <row r="28" spans="1:18" s="19" customFormat="1" ht="12" customHeight="1">
      <c r="A28" s="27" t="s">
        <v>35</v>
      </c>
      <c r="B28" s="73"/>
      <c r="C28" s="7"/>
      <c r="D28" s="7"/>
      <c r="E28" s="94"/>
      <c r="F28" s="94">
        <v>6.7</v>
      </c>
      <c r="G28" s="8"/>
      <c r="H28" s="8">
        <v>4.6</v>
      </c>
      <c r="I28" s="36">
        <v>12.8</v>
      </c>
      <c r="J28" s="8"/>
      <c r="K28" s="8"/>
      <c r="L28" s="8">
        <v>0.2</v>
      </c>
      <c r="M28" s="117">
        <v>4.2</v>
      </c>
      <c r="N28" s="114"/>
      <c r="O28" s="109"/>
      <c r="P28" s="70"/>
      <c r="R28" s="42"/>
    </row>
    <row r="29" spans="1:18" s="19" customFormat="1" ht="12" customHeight="1" thickBot="1">
      <c r="A29" s="28" t="s">
        <v>36</v>
      </c>
      <c r="B29" s="75"/>
      <c r="C29" s="9"/>
      <c r="D29" s="9"/>
      <c r="E29" s="96"/>
      <c r="F29" s="96">
        <v>4.5</v>
      </c>
      <c r="G29" s="10"/>
      <c r="H29" s="10">
        <v>3</v>
      </c>
      <c r="I29" s="10"/>
      <c r="J29" s="96">
        <v>37</v>
      </c>
      <c r="K29" s="10"/>
      <c r="L29" s="10">
        <v>1.6</v>
      </c>
      <c r="M29" s="118"/>
      <c r="N29" s="114"/>
      <c r="O29" s="109"/>
      <c r="P29" s="70"/>
      <c r="R29" s="42"/>
    </row>
    <row r="30" spans="1:18" s="19" customFormat="1" ht="12" customHeight="1">
      <c r="A30" s="29" t="s">
        <v>37</v>
      </c>
      <c r="B30" s="72"/>
      <c r="C30" s="11">
        <v>1.4</v>
      </c>
      <c r="D30" s="11"/>
      <c r="E30" s="97">
        <v>2.8</v>
      </c>
      <c r="F30" s="97">
        <v>18.4</v>
      </c>
      <c r="G30" s="12"/>
      <c r="H30" s="12">
        <v>0.4</v>
      </c>
      <c r="I30" s="12"/>
      <c r="J30" s="97">
        <v>12</v>
      </c>
      <c r="K30" s="12"/>
      <c r="L30" s="12"/>
      <c r="M30" s="119"/>
      <c r="N30" s="114"/>
      <c r="O30" s="109"/>
      <c r="P30" s="70"/>
      <c r="R30" s="42"/>
    </row>
    <row r="31" spans="1:18" s="19" customFormat="1" ht="12" customHeight="1">
      <c r="A31" s="27" t="s">
        <v>38</v>
      </c>
      <c r="B31" s="73">
        <v>0.3</v>
      </c>
      <c r="C31" s="7"/>
      <c r="D31" s="7"/>
      <c r="E31" s="94" t="s">
        <v>55</v>
      </c>
      <c r="F31" s="94">
        <v>5.7</v>
      </c>
      <c r="G31" s="8"/>
      <c r="H31" s="8"/>
      <c r="I31" s="8">
        <v>7.8</v>
      </c>
      <c r="J31" s="8"/>
      <c r="K31" s="8"/>
      <c r="L31" s="8">
        <v>2.4</v>
      </c>
      <c r="M31" s="117"/>
      <c r="N31" s="114"/>
      <c r="O31" s="109"/>
      <c r="P31" s="70"/>
      <c r="R31" s="42"/>
    </row>
    <row r="32" spans="1:18" s="19" customFormat="1" ht="12" customHeight="1">
      <c r="A32" s="27" t="s">
        <v>39</v>
      </c>
      <c r="B32" s="73">
        <v>4</v>
      </c>
      <c r="C32" s="7">
        <v>1</v>
      </c>
      <c r="D32" s="7"/>
      <c r="E32" s="94"/>
      <c r="F32" s="94"/>
      <c r="G32" s="8"/>
      <c r="H32" s="8"/>
      <c r="I32" s="8">
        <v>1</v>
      </c>
      <c r="J32" s="8">
        <v>2</v>
      </c>
      <c r="K32" s="8"/>
      <c r="L32" s="8">
        <v>1</v>
      </c>
      <c r="M32" s="117">
        <v>0.1</v>
      </c>
      <c r="N32" s="114"/>
      <c r="O32" s="109"/>
      <c r="P32" s="70"/>
      <c r="R32" s="42"/>
    </row>
    <row r="33" spans="1:18" s="19" customFormat="1" ht="12" customHeight="1">
      <c r="A33" s="27" t="s">
        <v>40</v>
      </c>
      <c r="B33" s="73"/>
      <c r="C33" s="51" t="s">
        <v>50</v>
      </c>
      <c r="D33" s="7"/>
      <c r="E33" s="94"/>
      <c r="F33" s="94"/>
      <c r="G33" s="8"/>
      <c r="H33" s="8">
        <v>19.4</v>
      </c>
      <c r="I33" s="8"/>
      <c r="J33" s="8"/>
      <c r="K33" s="8"/>
      <c r="L33" s="8">
        <v>8.4</v>
      </c>
      <c r="M33" s="117"/>
      <c r="N33" s="114"/>
      <c r="O33" s="109"/>
      <c r="P33" s="70"/>
      <c r="R33" s="42"/>
    </row>
    <row r="34" spans="1:18" s="19" customFormat="1" ht="12" customHeight="1" thickBot="1">
      <c r="A34" s="30" t="s">
        <v>41</v>
      </c>
      <c r="B34" s="76"/>
      <c r="C34" s="34" t="s">
        <v>50</v>
      </c>
      <c r="D34" s="13"/>
      <c r="E34" s="99"/>
      <c r="F34" s="99">
        <v>5.8</v>
      </c>
      <c r="G34" s="14"/>
      <c r="H34" s="14">
        <v>9</v>
      </c>
      <c r="I34" s="14">
        <v>8</v>
      </c>
      <c r="J34" s="14"/>
      <c r="K34" s="14"/>
      <c r="L34" s="14">
        <v>0.2</v>
      </c>
      <c r="M34" s="120"/>
      <c r="N34" s="114"/>
      <c r="O34" s="109"/>
      <c r="P34" s="126"/>
      <c r="Q34" s="126"/>
      <c r="R34" s="126"/>
    </row>
    <row r="35" spans="1:18" s="19" customFormat="1" ht="12" customHeight="1" thickBot="1">
      <c r="A35" s="20" t="s">
        <v>42</v>
      </c>
      <c r="B35" s="77"/>
      <c r="C35" s="32" t="s">
        <v>50</v>
      </c>
      <c r="D35" s="17">
        <v>3.6</v>
      </c>
      <c r="E35" s="101" t="s">
        <v>50</v>
      </c>
      <c r="F35" s="102">
        <v>0.7</v>
      </c>
      <c r="G35" s="32" t="s">
        <v>50</v>
      </c>
      <c r="H35" s="17">
        <v>0.2</v>
      </c>
      <c r="I35" s="17">
        <v>17.2</v>
      </c>
      <c r="J35" s="32" t="s">
        <v>50</v>
      </c>
      <c r="K35" s="17"/>
      <c r="L35" s="32" t="s">
        <v>50</v>
      </c>
      <c r="M35" s="18"/>
      <c r="N35" s="114"/>
      <c r="O35" s="111"/>
      <c r="P35" s="84"/>
      <c r="R35" s="42"/>
    </row>
    <row r="36" spans="1:18" s="21" customFormat="1" ht="12" customHeight="1" thickBot="1" thickTop="1">
      <c r="A36" s="53"/>
      <c r="B36" s="78">
        <f aca="true" t="shared" si="0" ref="B36:M36">SUM(B5:B35)</f>
        <v>73.9</v>
      </c>
      <c r="C36" s="81">
        <f t="shared" si="0"/>
        <v>19.299999999999997</v>
      </c>
      <c r="D36" s="81">
        <f t="shared" si="0"/>
        <v>11</v>
      </c>
      <c r="E36" s="105">
        <f t="shared" si="0"/>
        <v>66.20000000000002</v>
      </c>
      <c r="F36" s="105">
        <f t="shared" si="0"/>
        <v>147.49999999999997</v>
      </c>
      <c r="G36" s="81">
        <f t="shared" si="0"/>
        <v>86.6</v>
      </c>
      <c r="H36" s="81">
        <f t="shared" si="0"/>
        <v>73.4</v>
      </c>
      <c r="I36" s="81">
        <f t="shared" si="0"/>
        <v>152</v>
      </c>
      <c r="J36" s="81">
        <f t="shared" si="0"/>
        <v>66</v>
      </c>
      <c r="K36" s="81">
        <f t="shared" si="0"/>
        <v>22.999999999999996</v>
      </c>
      <c r="L36" s="81">
        <f t="shared" si="0"/>
        <v>33.6</v>
      </c>
      <c r="M36" s="123">
        <f t="shared" si="0"/>
        <v>41.000000000000014</v>
      </c>
      <c r="N36" s="116"/>
      <c r="O36" s="112"/>
      <c r="P36" s="89"/>
      <c r="R36" s="43"/>
    </row>
    <row r="37" spans="1:18" s="19" customFormat="1" ht="7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42"/>
      <c r="O37" s="42"/>
      <c r="P37" s="42"/>
      <c r="Q37" s="42"/>
      <c r="R37" s="42"/>
    </row>
    <row r="38" spans="1:18" s="19" customFormat="1" ht="17.25" customHeight="1">
      <c r="A38" s="22"/>
      <c r="B38" s="59"/>
      <c r="C38" s="22"/>
      <c r="D38" s="22"/>
      <c r="E38" s="22"/>
      <c r="F38" s="22"/>
      <c r="G38" s="23" t="s">
        <v>53</v>
      </c>
      <c r="H38" s="23"/>
      <c r="I38" s="23"/>
      <c r="J38" s="23"/>
      <c r="K38" s="24">
        <f>SUM(B36:M36)</f>
        <v>793.5</v>
      </c>
      <c r="L38" s="49"/>
      <c r="M38" s="22"/>
      <c r="N38" s="42"/>
      <c r="O38" s="42"/>
      <c r="P38" s="42"/>
      <c r="Q38" s="42"/>
      <c r="R38" s="42"/>
    </row>
    <row r="39" spans="1:18" s="19" customFormat="1" ht="7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L39" s="38"/>
      <c r="M39" s="39"/>
      <c r="O39" s="42"/>
      <c r="P39" s="42"/>
      <c r="Q39" s="42"/>
      <c r="R39" s="42"/>
    </row>
    <row r="40" spans="1:18" s="19" customFormat="1" ht="12" customHeight="1">
      <c r="A40" s="25"/>
      <c r="B40" s="37" t="s">
        <v>43</v>
      </c>
      <c r="C40" s="25"/>
      <c r="D40" s="25"/>
      <c r="E40" s="25"/>
      <c r="F40" s="25"/>
      <c r="G40" s="25"/>
      <c r="H40" s="22"/>
      <c r="I40" s="22"/>
      <c r="J40" s="22"/>
      <c r="K40" s="22"/>
      <c r="L40" s="38"/>
      <c r="M40" s="39"/>
      <c r="O40" s="42"/>
      <c r="P40" s="42"/>
      <c r="Q40" s="42"/>
      <c r="R40" s="42"/>
    </row>
    <row r="41" spans="1:18" s="19" customFormat="1" ht="12" customHeight="1">
      <c r="A41" s="22"/>
      <c r="B41" s="22">
        <v>28</v>
      </c>
      <c r="C41" s="22">
        <v>27</v>
      </c>
      <c r="D41" s="22">
        <v>29</v>
      </c>
      <c r="E41" s="22">
        <v>41</v>
      </c>
      <c r="F41" s="22">
        <v>48</v>
      </c>
      <c r="G41" s="22">
        <v>71</v>
      </c>
      <c r="H41" s="22">
        <v>72</v>
      </c>
      <c r="I41" s="22">
        <v>61</v>
      </c>
      <c r="J41" s="22">
        <v>37</v>
      </c>
      <c r="K41" s="22">
        <v>38</v>
      </c>
      <c r="L41" s="22">
        <v>40</v>
      </c>
      <c r="M41" s="22">
        <v>35</v>
      </c>
      <c r="N41" s="42"/>
      <c r="O41" s="42"/>
      <c r="P41" s="42"/>
      <c r="Q41" s="42"/>
      <c r="R41" s="42"/>
    </row>
    <row r="42" spans="1:18" s="19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2"/>
      <c r="O42" s="42"/>
      <c r="P42" s="42"/>
      <c r="Q42" s="42"/>
      <c r="R42" s="42"/>
    </row>
    <row r="43" spans="1:18" s="19" customFormat="1" ht="12" customHeight="1">
      <c r="A43" s="22"/>
      <c r="B43" s="37" t="s">
        <v>44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42"/>
      <c r="O43" s="42"/>
      <c r="P43" s="42"/>
      <c r="Q43" s="42"/>
      <c r="R43" s="42"/>
    </row>
    <row r="44" spans="1:13" s="19" customFormat="1" ht="12" customHeight="1">
      <c r="A44" s="22"/>
      <c r="B44" s="22">
        <f>B41</f>
        <v>28</v>
      </c>
      <c r="C44" s="22">
        <f>B44+C41</f>
        <v>55</v>
      </c>
      <c r="D44" s="22">
        <f>C44+D41</f>
        <v>84</v>
      </c>
      <c r="E44" s="22">
        <f>D44+E41</f>
        <v>125</v>
      </c>
      <c r="F44" s="22">
        <f aca="true" t="shared" si="1" ref="F44:M44">E44+F41</f>
        <v>173</v>
      </c>
      <c r="G44" s="22">
        <f t="shared" si="1"/>
        <v>244</v>
      </c>
      <c r="H44" s="22">
        <f t="shared" si="1"/>
        <v>316</v>
      </c>
      <c r="I44" s="22">
        <f t="shared" si="1"/>
        <v>377</v>
      </c>
      <c r="J44" s="22">
        <f t="shared" si="1"/>
        <v>414</v>
      </c>
      <c r="K44" s="22">
        <f t="shared" si="1"/>
        <v>452</v>
      </c>
      <c r="L44" s="22">
        <f t="shared" si="1"/>
        <v>492</v>
      </c>
      <c r="M44" s="39">
        <f t="shared" si="1"/>
        <v>527</v>
      </c>
    </row>
    <row r="45" spans="1:13" s="19" customFormat="1" ht="12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s="19" customFormat="1" ht="12" customHeight="1">
      <c r="A46" s="22"/>
      <c r="B46" s="37" t="s">
        <v>45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s="19" customFormat="1" ht="12" customHeight="1">
      <c r="A47" s="22"/>
      <c r="B47" s="26">
        <f>B36</f>
        <v>73.9</v>
      </c>
      <c r="C47" s="26">
        <f aca="true" t="shared" si="2" ref="C47:M47">B47+C36</f>
        <v>93.2</v>
      </c>
      <c r="D47" s="26">
        <f t="shared" si="2"/>
        <v>104.2</v>
      </c>
      <c r="E47" s="26">
        <f t="shared" si="2"/>
        <v>170.40000000000003</v>
      </c>
      <c r="F47" s="26">
        <f t="shared" si="2"/>
        <v>317.9</v>
      </c>
      <c r="G47" s="26">
        <f t="shared" si="2"/>
        <v>404.5</v>
      </c>
      <c r="H47" s="26">
        <f t="shared" si="2"/>
        <v>477.9</v>
      </c>
      <c r="I47" s="26">
        <f t="shared" si="2"/>
        <v>629.9</v>
      </c>
      <c r="J47" s="26">
        <f t="shared" si="2"/>
        <v>695.9</v>
      </c>
      <c r="K47" s="26">
        <f t="shared" si="2"/>
        <v>718.9</v>
      </c>
      <c r="L47" s="26">
        <f t="shared" si="2"/>
        <v>752.5</v>
      </c>
      <c r="M47" s="26">
        <f t="shared" si="2"/>
        <v>793.5</v>
      </c>
    </row>
    <row r="48" spans="1:13" s="19" customFormat="1" ht="12" customHeight="1">
      <c r="A48" s="2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s="19" customFormat="1" ht="12" customHeight="1">
      <c r="A49" s="22"/>
      <c r="B49" s="37" t="s">
        <v>46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s="19" customFormat="1" ht="12" customHeight="1">
      <c r="A50" s="22"/>
      <c r="B50" s="26">
        <f aca="true" t="shared" si="3" ref="B50:M50">B47-B44</f>
        <v>45.900000000000006</v>
      </c>
      <c r="C50" s="26">
        <f t="shared" si="3"/>
        <v>38.2</v>
      </c>
      <c r="D50" s="26">
        <f t="shared" si="3"/>
        <v>20.200000000000003</v>
      </c>
      <c r="E50" s="26">
        <f t="shared" si="3"/>
        <v>45.400000000000034</v>
      </c>
      <c r="F50" s="26">
        <f t="shared" si="3"/>
        <v>144.89999999999998</v>
      </c>
      <c r="G50" s="26">
        <f t="shared" si="3"/>
        <v>160.5</v>
      </c>
      <c r="H50" s="26">
        <f t="shared" si="3"/>
        <v>161.89999999999998</v>
      </c>
      <c r="I50" s="26">
        <f t="shared" si="3"/>
        <v>252.89999999999998</v>
      </c>
      <c r="J50" s="26">
        <f t="shared" si="3"/>
        <v>281.9</v>
      </c>
      <c r="K50" s="26">
        <f t="shared" si="3"/>
        <v>266.9</v>
      </c>
      <c r="L50" s="26">
        <f t="shared" si="3"/>
        <v>260.5</v>
      </c>
      <c r="M50" s="26">
        <f t="shared" si="3"/>
        <v>266.5</v>
      </c>
    </row>
    <row r="51" spans="1:13" s="19" customFormat="1" ht="12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s="19" customFormat="1" ht="12" customHeight="1">
      <c r="A52" s="22"/>
      <c r="B52" s="37" t="s">
        <v>47</v>
      </c>
      <c r="C52" s="25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s="19" customFormat="1" ht="12" customHeight="1">
      <c r="A53" s="22"/>
      <c r="B53" s="22">
        <f>COUNT(B5:B35)</f>
        <v>14</v>
      </c>
      <c r="C53" s="22">
        <f aca="true" t="shared" si="4" ref="C53:M53">COUNT(C5:C35)</f>
        <v>6</v>
      </c>
      <c r="D53" s="22">
        <f t="shared" si="4"/>
        <v>7</v>
      </c>
      <c r="E53" s="22">
        <f t="shared" si="4"/>
        <v>13</v>
      </c>
      <c r="F53" s="22">
        <f t="shared" si="4"/>
        <v>19</v>
      </c>
      <c r="G53" s="22">
        <f t="shared" si="4"/>
        <v>13</v>
      </c>
      <c r="H53" s="22">
        <f t="shared" si="4"/>
        <v>11</v>
      </c>
      <c r="I53" s="22">
        <f t="shared" si="4"/>
        <v>16</v>
      </c>
      <c r="J53" s="22">
        <f t="shared" si="4"/>
        <v>10</v>
      </c>
      <c r="K53" s="22">
        <f t="shared" si="4"/>
        <v>7</v>
      </c>
      <c r="L53" s="22">
        <f t="shared" si="4"/>
        <v>16</v>
      </c>
      <c r="M53" s="22">
        <f t="shared" si="4"/>
        <v>12</v>
      </c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6" ht="12.75">
      <c r="A56" t="s">
        <v>48</v>
      </c>
    </row>
    <row r="57" ht="12.75">
      <c r="A57" s="41" t="s">
        <v>49</v>
      </c>
    </row>
    <row r="59" ht="12.75">
      <c r="B59" s="2" t="s">
        <v>51</v>
      </c>
    </row>
    <row r="60" ht="12.75">
      <c r="B60" s="60"/>
    </row>
  </sheetData>
  <sheetProtection/>
  <mergeCells count="3">
    <mergeCell ref="N4:O4"/>
    <mergeCell ref="Q3:R3"/>
    <mergeCell ref="P34:R3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Header>&amp;LLFS Obersiebenbrunn&amp;CADCON A 733-44  2 m nach MEZ</oddHeader>
    <oddFooter>&amp;L&amp;F&amp;RIng. Martin Grimling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Martin Grimling</cp:lastModifiedBy>
  <cp:lastPrinted>2010-01-09T18:10:58Z</cp:lastPrinted>
  <dcterms:created xsi:type="dcterms:W3CDTF">2001-03-04T17:57:40Z</dcterms:created>
  <dcterms:modified xsi:type="dcterms:W3CDTF">2011-01-01T08:19:34Z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579782364</vt:i4>
  </property>
  <property fmtid="{D5CDD505-2E9C-101B-9397-08002B2CF9AE}" pid="3" name="_EmailSubject">
    <vt:lpwstr>Regen</vt:lpwstr>
  </property>
  <property fmtid="{D5CDD505-2E9C-101B-9397-08002B2CF9AE}" pid="4" name="_AuthorEmail">
    <vt:lpwstr>hans.weisswasser@aon.at</vt:lpwstr>
  </property>
  <property fmtid="{D5CDD505-2E9C-101B-9397-08002B2CF9AE}" pid="5" name="_AuthorEmailDisplayName">
    <vt:lpwstr>Hans Weisswasser</vt:lpwstr>
  </property>
  <property fmtid="{D5CDD505-2E9C-101B-9397-08002B2CF9AE}" pid="6" name="_PreviousAdHocReviewCycleID">
    <vt:i4>579782364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